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quangpv\Desktop\NV 2020\0. TUYỂN DỤNG\ĐỀ ÁN TUYỂN DỤNG 2020\00. TRIỂN KHAI ĐỀ ÁN\1. Dang Thong bao tuyen dung 2017\KẾ HOẠCH BỘ DUYỆT\"/>
    </mc:Choice>
  </mc:AlternateContent>
  <bookViews>
    <workbookView xWindow="0" yWindow="0" windowWidth="20490" windowHeight="7755"/>
  </bookViews>
  <sheets>
    <sheet name="Phụ lục CCNV" sheetId="1" r:id="rId1"/>
  </sheets>
  <externalReferences>
    <externalReference r:id="rId2"/>
  </externalReferences>
  <definedNames>
    <definedName name="_xlnm._FilterDatabase" localSheetId="0" hidden="1">'Phụ lục CCNV'!$B$5:$I$76</definedName>
    <definedName name="_xlnm.Print_Titles" localSheetId="0">'Phụ lục CCNV'!$4:$4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1" l="1"/>
  <c r="E39" i="1" s="1"/>
  <c r="I73" i="1" l="1"/>
  <c r="H73" i="1"/>
  <c r="I72" i="1"/>
  <c r="I71" i="1"/>
  <c r="I70" i="1"/>
  <c r="I69" i="1"/>
  <c r="H69" i="1"/>
  <c r="I68" i="1"/>
  <c r="H68" i="1"/>
  <c r="I67" i="1"/>
  <c r="H67" i="1"/>
  <c r="I63" i="1"/>
  <c r="H63" i="1"/>
  <c r="I62" i="1"/>
  <c r="H62" i="1"/>
  <c r="I60" i="1"/>
  <c r="H60" i="1"/>
  <c r="H59" i="1"/>
  <c r="H58" i="1"/>
  <c r="I57" i="1"/>
  <c r="H57" i="1"/>
  <c r="I55" i="1"/>
  <c r="H55" i="1"/>
  <c r="I54" i="1"/>
  <c r="H54" i="1"/>
  <c r="I53" i="1"/>
  <c r="I52" i="1"/>
  <c r="H52" i="1"/>
  <c r="I51" i="1"/>
  <c r="G51" i="1"/>
  <c r="G74" i="1" s="1"/>
  <c r="F51" i="1"/>
  <c r="F74" i="1" s="1"/>
  <c r="I49" i="1"/>
  <c r="H49" i="1"/>
  <c r="I48" i="1"/>
  <c r="H48" i="1"/>
  <c r="I47" i="1"/>
  <c r="I46" i="1"/>
  <c r="H46" i="1"/>
  <c r="I44" i="1"/>
  <c r="H44" i="1"/>
  <c r="A43" i="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I42" i="1"/>
  <c r="H38" i="1"/>
  <c r="E38" i="1" s="1"/>
  <c r="H37" i="1"/>
  <c r="F37" i="1"/>
  <c r="I36" i="1"/>
  <c r="H36" i="1"/>
  <c r="I35" i="1"/>
  <c r="H35" i="1"/>
  <c r="G35" i="1"/>
  <c r="G40" i="1" s="1"/>
  <c r="I34" i="1"/>
  <c r="H34" i="1"/>
  <c r="I33" i="1"/>
  <c r="H33" i="1"/>
  <c r="I32" i="1"/>
  <c r="H32" i="1"/>
  <c r="I31" i="1"/>
  <c r="H31" i="1"/>
  <c r="I30" i="1"/>
  <c r="H30" i="1"/>
  <c r="I29" i="1"/>
  <c r="I28" i="1"/>
  <c r="I27" i="1"/>
  <c r="H27" i="1"/>
  <c r="I25" i="1"/>
  <c r="H25" i="1"/>
  <c r="I23" i="1"/>
  <c r="H23" i="1"/>
  <c r="I22" i="1"/>
  <c r="H22" i="1"/>
  <c r="I21" i="1"/>
  <c r="H21" i="1"/>
  <c r="I20" i="1"/>
  <c r="H20" i="1"/>
  <c r="I19" i="1"/>
  <c r="H19" i="1"/>
  <c r="F19" i="1"/>
  <c r="F40" i="1" s="1"/>
  <c r="I18" i="1"/>
  <c r="H18" i="1"/>
  <c r="H17" i="1"/>
  <c r="I15" i="1"/>
  <c r="I14" i="1"/>
  <c r="I13" i="1"/>
  <c r="H13" i="1"/>
  <c r="I11" i="1"/>
  <c r="H11"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I40" i="1" l="1"/>
  <c r="H40" i="1"/>
  <c r="E40" i="1" s="1"/>
  <c r="F75" i="1"/>
  <c r="H74" i="1"/>
  <c r="I74" i="1"/>
  <c r="G75" i="1"/>
  <c r="E43" i="1"/>
  <c r="E44" i="1"/>
  <c r="E45" i="1"/>
  <c r="E46" i="1"/>
  <c r="E47" i="1"/>
  <c r="E48" i="1"/>
  <c r="E49" i="1"/>
  <c r="E50" i="1"/>
  <c r="E51" i="1"/>
  <c r="E52" i="1"/>
  <c r="E53" i="1"/>
  <c r="E54" i="1"/>
  <c r="E55"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42" i="1"/>
  <c r="E7" i="1"/>
  <c r="E56" i="1"/>
  <c r="E57" i="1"/>
  <c r="E58" i="1"/>
  <c r="E59" i="1"/>
  <c r="E60" i="1"/>
  <c r="E61" i="1"/>
  <c r="E62" i="1"/>
  <c r="E63" i="1"/>
  <c r="E64" i="1"/>
  <c r="E65" i="1"/>
  <c r="E66" i="1"/>
  <c r="E67" i="1"/>
  <c r="E68" i="1"/>
  <c r="E69" i="1"/>
  <c r="E70" i="1"/>
  <c r="E71" i="1"/>
  <c r="E72" i="1"/>
  <c r="E73" i="1"/>
  <c r="D44" i="1"/>
  <c r="D52" i="1"/>
  <c r="D54" i="1"/>
  <c r="D19" i="1"/>
  <c r="D48" i="1"/>
  <c r="D43" i="1"/>
  <c r="D35" i="1"/>
  <c r="D45" i="1"/>
  <c r="D47" i="1"/>
  <c r="D20" i="1"/>
  <c r="D46" i="1"/>
  <c r="D49" i="1"/>
  <c r="D51" i="1"/>
  <c r="D8" i="1"/>
  <c r="D9" i="1"/>
  <c r="D10" i="1"/>
  <c r="D22" i="1"/>
  <c r="D36" i="1"/>
  <c r="D37" i="1"/>
  <c r="D38" i="1"/>
  <c r="D50" i="1"/>
  <c r="D53" i="1"/>
  <c r="D11" i="1"/>
  <c r="D12" i="1"/>
  <c r="D13" i="1"/>
  <c r="D14" i="1"/>
  <c r="D15" i="1"/>
  <c r="D16" i="1"/>
  <c r="D17" i="1"/>
  <c r="D21" i="1"/>
  <c r="D18" i="1"/>
  <c r="D26" i="1"/>
  <c r="D27" i="1"/>
  <c r="D30" i="1"/>
  <c r="D31" i="1"/>
  <c r="D34" i="1"/>
  <c r="D56" i="1"/>
  <c r="D57" i="1"/>
  <c r="D60" i="1"/>
  <c r="D61" i="1"/>
  <c r="D64" i="1"/>
  <c r="D65" i="1"/>
  <c r="D68" i="1"/>
  <c r="D69" i="1"/>
  <c r="D72" i="1"/>
  <c r="D73" i="1"/>
  <c r="D25" i="1"/>
  <c r="D29" i="1"/>
  <c r="D33" i="1"/>
  <c r="D59" i="1"/>
  <c r="D63" i="1"/>
  <c r="D67" i="1"/>
  <c r="D71" i="1"/>
  <c r="D24" i="1"/>
  <c r="D28" i="1"/>
  <c r="D32" i="1"/>
  <c r="D58" i="1"/>
  <c r="D62" i="1"/>
  <c r="D66" i="1"/>
  <c r="D70" i="1"/>
  <c r="E74" i="1" l="1"/>
  <c r="H75" i="1"/>
  <c r="I75" i="1"/>
  <c r="E75" i="1" s="1"/>
  <c r="D23" i="1"/>
  <c r="D42" i="1"/>
  <c r="D55" i="1"/>
  <c r="D7" i="1"/>
  <c r="D75" i="1" l="1"/>
</calcChain>
</file>

<file path=xl/sharedStrings.xml><?xml version="1.0" encoding="utf-8"?>
<sst xmlns="http://schemas.openxmlformats.org/spreadsheetml/2006/main" count="82" uniqueCount="81">
  <si>
    <t>STT</t>
  </si>
  <si>
    <t>Đơn vị</t>
  </si>
  <si>
    <t>Chuyên viên nghiệp vụ</t>
  </si>
  <si>
    <t>Kế toán viên</t>
  </si>
  <si>
    <t>Chuyên viên tin học</t>
  </si>
  <si>
    <t>Chuyên viên văn thư</t>
  </si>
  <si>
    <t>I</t>
  </si>
  <si>
    <t>Bắc Kạn</t>
  </si>
  <si>
    <t>Cao Bằng</t>
  </si>
  <si>
    <t>Điện Biên</t>
  </si>
  <si>
    <t>Hà Giang</t>
  </si>
  <si>
    <t>Lai Châu</t>
  </si>
  <si>
    <t>Lạng Sơn</t>
  </si>
  <si>
    <t>Lào Cai</t>
  </si>
  <si>
    <t>Sơn La</t>
  </si>
  <si>
    <t>Tuyên Quang</t>
  </si>
  <si>
    <t>Yên Bái</t>
  </si>
  <si>
    <t>Hà Tĩnh</t>
  </si>
  <si>
    <t>Nghệ An</t>
  </si>
  <si>
    <t>Quảng Bình</t>
  </si>
  <si>
    <t>Quảng Trị</t>
  </si>
  <si>
    <t>T.T. Huế</t>
  </si>
  <si>
    <t>Thanh Hoá</t>
  </si>
  <si>
    <t>II</t>
  </si>
  <si>
    <t>Bắc Giang</t>
  </si>
  <si>
    <t>Bắc Ninh</t>
  </si>
  <si>
    <t>Hà Nam</t>
  </si>
  <si>
    <t>Hà Nội</t>
  </si>
  <si>
    <t>Hải Dương</t>
  </si>
  <si>
    <t>Hải Phòng</t>
  </si>
  <si>
    <t>Hoà Bình</t>
  </si>
  <si>
    <t>Hưng Yên</t>
  </si>
  <si>
    <t>Nam Định</t>
  </si>
  <si>
    <t>Ninh Bình</t>
  </si>
  <si>
    <t>Phú Thọ</t>
  </si>
  <si>
    <t>Quảng Ninh</t>
  </si>
  <si>
    <t>Thái Bình</t>
  </si>
  <si>
    <t>Thái Nguyên</t>
  </si>
  <si>
    <t>Vĩnh Phúc</t>
  </si>
  <si>
    <t>Cơ quan KBNN</t>
  </si>
  <si>
    <t>Bình Định</t>
  </si>
  <si>
    <t>Bình Thuận</t>
  </si>
  <si>
    <t>Đà Nẵng</t>
  </si>
  <si>
    <t>Khánh Hoà</t>
  </si>
  <si>
    <t>Ninh Thuận</t>
  </si>
  <si>
    <t>Phú Yên</t>
  </si>
  <si>
    <t>Quảng Nam</t>
  </si>
  <si>
    <t>Quảng Ngãi</t>
  </si>
  <si>
    <t>Đăk Lăk</t>
  </si>
  <si>
    <t>Đăk Nông</t>
  </si>
  <si>
    <t>Gia Lai</t>
  </si>
  <si>
    <t>Kon Tum</t>
  </si>
  <si>
    <t>Lâm Đồng</t>
  </si>
  <si>
    <t>Bà Rịa VT</t>
  </si>
  <si>
    <t>Bình Dương</t>
  </si>
  <si>
    <t>Bình Phước</t>
  </si>
  <si>
    <t>Đồng Nai</t>
  </si>
  <si>
    <t>Tây Ninh</t>
  </si>
  <si>
    <t>TP HCM</t>
  </si>
  <si>
    <t>An Giang</t>
  </si>
  <si>
    <t>Bạc Liêu</t>
  </si>
  <si>
    <t>Bến Tre</t>
  </si>
  <si>
    <t>Cà Mau</t>
  </si>
  <si>
    <t>Cần Thơ</t>
  </si>
  <si>
    <t>Đồng Tháp</t>
  </si>
  <si>
    <t>Hậu Giang</t>
  </si>
  <si>
    <t>Kiên Giang</t>
  </si>
  <si>
    <t>Long An</t>
  </si>
  <si>
    <t>Sóc Trăng</t>
  </si>
  <si>
    <t>Tiền Giang</t>
  </si>
  <si>
    <t>Trà Vinh</t>
  </si>
  <si>
    <t>Vĩnh Long</t>
  </si>
  <si>
    <t>TỔNG</t>
  </si>
  <si>
    <t>Tổng</t>
  </si>
  <si>
    <t>Phụ lục số 01</t>
  </si>
  <si>
    <t>Cơ quan Bộ Tài chính (Văn phòng Bộ, Vụ Chính sách thuế)</t>
  </si>
  <si>
    <t>Tổng chỉ tiêu</t>
  </si>
  <si>
    <t>(Kèm theo Quyết định số 1073/QĐ-BTC ngày 01/6/2021 của Bộ trưởng Bộ Tài chính)</t>
  </si>
  <si>
    <t>CHỈ TIÊU TUYỂN DỤNG CÔNG CHỨC NGHIỆP VỤ KHO BẠC NHÀ NƯỚC NĂM 2021</t>
  </si>
  <si>
    <t>Các tỉnh, thành phố: Bình Định, Bình Thuận, Đà Nẵng, Khánh Hòa, Ninh Thuận, Phú Yên, Quảng Nam, Quảng Ngãi, Đăk Lăk, Đăk Nông, Gia Lai, Kon Tum, Lâm Đồng, Bà Rịa VT, Bình Dương, Bình Phước, Đồng Nai, Tây Ninh, TP Hồ Chí Minh, An Giang, Bạc Liêu, Bến Tre, Cà Mau, Cần Thơ, Đồng Tháp, Hậu Giang, Kiên Giang, Long An, Sóc Trăng, Tiền Giang, Trà Vinh, Vĩnh Long</t>
  </si>
  <si>
    <t>Các tỉnh, thành phố: Bắc Kạn, Cao Bằng, Điện Biên, Hà Giang, Lai Châu, Lạng Sơn, Lào Cai, Sơn La, Tuyên Quang, Yên Bái, Hà Tĩnh, Nghệ An, Quảng Bình, Quảng Trị, Thừa Thiên Huế, Thanh Hóa, Bắc Giang, Bắc Ninh, Hà Nam, Hà Nội, Hải Dương, Hải Phòng, Hòa Bình, Hưng Yên, Nam Định, Ninh Bình, Phú Thọ, Quảng Ninh, Thái Bình, Thái Nguyên, Vĩnh Phúc, cơ quan KBNN và cơ quan Bộ Tài chính</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</si>
</sst>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10"/>
      <name val="Times New Roman"/>
      <family val="1"/>
    </font>
    <font>
      <b/>
      <sz val="14"/>
      <name val="Times New Roman"/>
      <family val="1"/>
    </font>
    <font>
      <i/>
      <sz val="14"/>
      <name val="Times New Roman"/>
      <family val="1"/>
    </font>
    <font>
      <b/>
      <sz val="12"/>
      <name val="Times New Roman"/>
      <family val="1"/>
    </font>
    <font>
      <i/>
      <sz val="12"/>
      <name val="Times New Roman"/>
      <family val="1"/>
    </font>
    <font>
      <b/>
      <sz val="12"/>
      <name val="Times New Roman"/>
      <family val="1"/>
      <charset val="163"/>
    </font>
    <font>
      <b/>
      <sz val="14"/>
      <name val="Times New Roman"/>
      <family val="1"/>
      <charset val="163"/>
    </font>
    <font>
      <sz val="12"/>
      <name val="Times New Roman"/>
      <family val="1"/>
    </font>
    <font>
      <sz val="14"/>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bottom style="thin">
        <color indexed="64"/>
      </bottom>
      <diagonal/>
    </border>
  </borders>
  <cellStyleXfs count="1">
    <xf numFmtId="0" fontId="0" fillId="0" borderId="0"/>
  </cellStyleXfs>
  <cellXfs count="48">
    <xf numFmtId="0" fontId="0" fillId="0" borderId="0" xfId="0"/>
    <xf numFmtId="0" fontId="1" fillId="0" borderId="0" xfId="0" applyFont="1" applyFill="1" applyAlignment="1">
      <alignment horizontal="center" vertical="center" wrapText="1"/>
    </xf>
    <xf numFmtId="0" fontId="1"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pplyAlignment="1">
      <alignment vertical="center"/>
    </xf>
    <xf numFmtId="1" fontId="9" fillId="0" borderId="6" xfId="0" applyNumberFormat="1" applyFont="1" applyFill="1" applyBorder="1" applyAlignment="1">
      <alignment horizontal="center" vertical="center"/>
    </xf>
    <xf numFmtId="1" fontId="2" fillId="0" borderId="6" xfId="0" applyNumberFormat="1" applyFont="1" applyFill="1" applyBorder="1" applyAlignment="1">
      <alignment horizontal="center" vertical="center"/>
    </xf>
    <xf numFmtId="0" fontId="8" fillId="0" borderId="0" xfId="0" applyFont="1" applyFill="1" applyBorder="1"/>
    <xf numFmtId="0" fontId="8" fillId="0" borderId="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7" xfId="0" applyFont="1" applyFill="1" applyBorder="1" applyAlignment="1">
      <alignment vertical="center"/>
    </xf>
    <xf numFmtId="1" fontId="9" fillId="0" borderId="7"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1" fontId="2" fillId="0" borderId="8" xfId="0" applyNumberFormat="1" applyFont="1" applyFill="1" applyBorder="1" applyAlignment="1">
      <alignment horizontal="center" vertical="center"/>
    </xf>
    <xf numFmtId="0" fontId="6"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xf>
    <xf numFmtId="1" fontId="2" fillId="0" borderId="1"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xf numFmtId="0" fontId="9" fillId="0" borderId="10" xfId="0" applyFont="1" applyFill="1" applyBorder="1" applyAlignment="1">
      <alignment horizontal="center" vertical="center"/>
    </xf>
    <xf numFmtId="0" fontId="9" fillId="0" borderId="10" xfId="0" applyFont="1" applyFill="1" applyBorder="1" applyAlignment="1">
      <alignment vertical="center"/>
    </xf>
    <xf numFmtId="1" fontId="9" fillId="0" borderId="10" xfId="0" applyNumberFormat="1" applyFont="1" applyFill="1" applyBorder="1" applyAlignment="1">
      <alignment horizontal="center" vertical="center"/>
    </xf>
    <xf numFmtId="0" fontId="4" fillId="0" borderId="0" xfId="0" applyFont="1" applyFill="1" applyBorder="1"/>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xf>
    <xf numFmtId="1" fontId="9"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 fontId="8" fillId="0" borderId="0" xfId="0" applyNumberFormat="1" applyFont="1" applyFill="1"/>
    <xf numFmtId="0" fontId="8" fillId="0" borderId="10" xfId="0" applyFont="1" applyFill="1" applyBorder="1" applyAlignment="1">
      <alignment horizontal="center" vertical="center"/>
    </xf>
    <xf numFmtId="0" fontId="9" fillId="0" borderId="7" xfId="0" applyFont="1" applyFill="1" applyBorder="1" applyAlignment="1">
      <alignment vertical="center" wrapText="1"/>
    </xf>
    <xf numFmtId="0" fontId="2"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externalLinks/externalLink1.xml" Type="http://schemas.openxmlformats.org/officeDocument/2006/relationships/externalLink" Id="rId2"></Relationship><Relationship Target="worksheets/sheet1.xml" Type="http://schemas.openxmlformats.org/officeDocument/2006/relationships/worksheet" Id="rId1"></Relationship><Relationship Target="calcChain.xml" Type="http://schemas.openxmlformats.org/officeDocument/2006/relationships/calcChain" Id="rId6"></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quangpv/Desktop/&#272;&#7872;%20&#193;N%20TUY&#7874;N%20D&#7908;NG%202020/L&#432;u%20h&#224;nh%20tr&#236;nh%20B&#7897;%2018.08.2020/3.%20Tong%20hop%20chi%20tieu%20trinh%20B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ỉ tiêu (trừ CCT) (KVực)"/>
      <sheetName val="XD chỉ tiêu (trừ CCT)"/>
      <sheetName val="trình Bộ (bản trình)"/>
      <sheetName val="trình Bộ (+BV) (2)"/>
      <sheetName val="trình Bộ (Riêng KV4)"/>
      <sheetName val="trình Bộ (bản trình) (loại BV )"/>
      <sheetName val="phân vùng"/>
      <sheetName val="trình Bộ"/>
      <sheetName val="DS hưu 18,19,20(ko gồm CCT)"/>
      <sheetName val="TCBM20.7.2020"/>
      <sheetName val="DS hưu 18,19,20 (all)"/>
      <sheetName val="Nhu cầu"/>
      <sheetName val="DS BV,LX"/>
    </sheetNames>
    <sheetDataSet>
      <sheetData sheetId="0"/>
      <sheetData sheetId="1">
        <row r="11">
          <cell r="K11">
            <v>2</v>
          </cell>
        </row>
        <row r="12">
          <cell r="R12">
            <v>0</v>
          </cell>
          <cell r="S12">
            <v>0</v>
          </cell>
        </row>
        <row r="13">
          <cell r="R13">
            <v>0</v>
          </cell>
          <cell r="S13">
            <v>0</v>
          </cell>
        </row>
        <row r="15">
          <cell r="R15">
            <v>0</v>
          </cell>
          <cell r="S15">
            <v>0</v>
          </cell>
        </row>
        <row r="17">
          <cell r="R17">
            <v>0</v>
          </cell>
          <cell r="S17">
            <v>0</v>
          </cell>
        </row>
        <row r="18">
          <cell r="S18">
            <v>0</v>
          </cell>
        </row>
        <row r="20">
          <cell r="R20">
            <v>0</v>
          </cell>
          <cell r="S20">
            <v>0</v>
          </cell>
        </row>
        <row r="25">
          <cell r="R25">
            <v>0</v>
          </cell>
          <cell r="S25">
            <v>1</v>
          </cell>
        </row>
        <row r="27">
          <cell r="K27">
            <v>1</v>
          </cell>
          <cell r="Q27">
            <v>2</v>
          </cell>
          <cell r="S27">
            <v>0</v>
          </cell>
        </row>
        <row r="29">
          <cell r="R29">
            <v>2</v>
          </cell>
        </row>
        <row r="31">
          <cell r="R31">
            <v>0</v>
          </cell>
          <cell r="S31">
            <v>0</v>
          </cell>
        </row>
        <row r="33">
          <cell r="R33">
            <v>0</v>
          </cell>
          <cell r="S33">
            <v>0</v>
          </cell>
        </row>
        <row r="35">
          <cell r="R35">
            <v>0</v>
          </cell>
        </row>
        <row r="36">
          <cell r="R36">
            <v>0</v>
          </cell>
          <cell r="S36">
            <v>0</v>
          </cell>
        </row>
        <row r="37">
          <cell r="S37">
            <v>1</v>
          </cell>
        </row>
        <row r="38">
          <cell r="R38">
            <v>1</v>
          </cell>
          <cell r="S38">
            <v>0</v>
          </cell>
        </row>
        <row r="39">
          <cell r="S39">
            <v>0</v>
          </cell>
        </row>
        <row r="40">
          <cell r="R40">
            <v>0</v>
          </cell>
          <cell r="S40">
            <v>1</v>
          </cell>
        </row>
        <row r="42">
          <cell r="R42">
            <v>0</v>
          </cell>
          <cell r="S42">
            <v>0</v>
          </cell>
        </row>
        <row r="43">
          <cell r="S43">
            <v>0</v>
          </cell>
        </row>
        <row r="44">
          <cell r="R44">
            <v>0</v>
          </cell>
          <cell r="S44">
            <v>0</v>
          </cell>
        </row>
        <row r="45">
          <cell r="R45">
            <v>0</v>
          </cell>
          <cell r="S45">
            <v>0</v>
          </cell>
        </row>
        <row r="47">
          <cell r="R47">
            <v>0</v>
          </cell>
          <cell r="S47">
            <v>0</v>
          </cell>
        </row>
        <row r="48">
          <cell r="R48">
            <v>0</v>
          </cell>
          <cell r="S48">
            <v>1</v>
          </cell>
        </row>
        <row r="49">
          <cell r="R49">
            <v>0</v>
          </cell>
          <cell r="S49">
            <v>0</v>
          </cell>
        </row>
        <row r="50">
          <cell r="R50">
            <v>0</v>
          </cell>
          <cell r="S50">
            <v>0</v>
          </cell>
        </row>
        <row r="51">
          <cell r="R51">
            <v>0</v>
          </cell>
          <cell r="S51">
            <v>0</v>
          </cell>
        </row>
        <row r="52">
          <cell r="R52">
            <v>0</v>
          </cell>
          <cell r="S52">
            <v>0</v>
          </cell>
        </row>
        <row r="53">
          <cell r="R53">
            <v>0</v>
          </cell>
          <cell r="S53">
            <v>1</v>
          </cell>
        </row>
        <row r="54">
          <cell r="S54">
            <v>0</v>
          </cell>
        </row>
        <row r="55">
          <cell r="Q55">
            <v>4</v>
          </cell>
          <cell r="R55">
            <v>1</v>
          </cell>
          <cell r="S55">
            <v>0</v>
          </cell>
        </row>
        <row r="56">
          <cell r="R56">
            <v>0</v>
          </cell>
          <cell r="S56">
            <v>0</v>
          </cell>
        </row>
        <row r="57">
          <cell r="R57">
            <v>0</v>
          </cell>
          <cell r="S57">
            <v>0</v>
          </cell>
        </row>
        <row r="58">
          <cell r="R58">
            <v>0</v>
          </cell>
          <cell r="S58">
            <v>0</v>
          </cell>
        </row>
        <row r="59">
          <cell r="R59">
            <v>0</v>
          </cell>
          <cell r="S59">
            <v>0</v>
          </cell>
        </row>
        <row r="60">
          <cell r="S60">
            <v>0</v>
          </cell>
        </row>
        <row r="61">
          <cell r="S61">
            <v>0</v>
          </cell>
        </row>
        <row r="62">
          <cell r="R62">
            <v>1</v>
          </cell>
          <cell r="S62">
            <v>0</v>
          </cell>
        </row>
        <row r="63">
          <cell r="R63">
            <v>0</v>
          </cell>
        </row>
        <row r="64">
          <cell r="K64">
            <v>2</v>
          </cell>
          <cell r="R64">
            <v>0</v>
          </cell>
          <cell r="S64">
            <v>0</v>
          </cell>
        </row>
        <row r="65">
          <cell r="R65">
            <v>0</v>
          </cell>
          <cell r="S65">
            <v>0</v>
          </cell>
        </row>
        <row r="66">
          <cell r="R66">
            <v>0</v>
          </cell>
          <cell r="S66">
            <v>0</v>
          </cell>
        </row>
        <row r="67">
          <cell r="S67">
            <v>0</v>
          </cell>
        </row>
        <row r="68">
          <cell r="R68">
            <v>0</v>
          </cell>
          <cell r="S68">
            <v>0</v>
          </cell>
        </row>
        <row r="69">
          <cell r="S69">
            <v>0</v>
          </cell>
        </row>
        <row r="70">
          <cell r="S70">
            <v>0</v>
          </cell>
        </row>
        <row r="71">
          <cell r="R71">
            <v>0</v>
          </cell>
          <cell r="S71">
            <v>0</v>
          </cell>
        </row>
        <row r="72">
          <cell r="Q72">
            <v>1</v>
          </cell>
          <cell r="R72">
            <v>0</v>
          </cell>
        </row>
        <row r="75">
          <cell r="I75">
            <v>13</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zoomScale="85" zoomScaleNormal="85" workbookViewId="0">
      <selection activeCell="C6" sqref="C6:I6"/>
    </sheetView>
  </sheetViews>
  <sheetFormatPr defaultRowHeight="18.75" customHeight="1" x14ac:dyDescent="0.25"/>
  <cols>
    <col min="1" max="1" width="6.28515625" style="29" customWidth="1"/>
    <col min="2" max="2" width="4.28515625" style="30" hidden="1" customWidth="1"/>
    <col min="3" max="3" width="33.42578125" style="30" customWidth="1"/>
    <col min="4" max="4" width="4.28515625" style="30" hidden="1" customWidth="1"/>
    <col min="5" max="6" width="21.7109375" style="30" customWidth="1"/>
    <col min="7" max="7" width="17.85546875" style="30" customWidth="1"/>
    <col min="8" max="9" width="18.5703125" style="30" customWidth="1"/>
    <col min="10" max="16384" width="9.140625" style="30"/>
  </cols>
  <sheetData>
    <row r="1" spans="1:9" s="2" customFormat="1" ht="29.25" customHeight="1" x14ac:dyDescent="0.2">
      <c r="A1" s="1"/>
      <c r="B1" s="43" t="s">
        <v>74</v>
      </c>
      <c r="C1" s="43"/>
      <c r="D1" s="43"/>
      <c r="E1" s="43"/>
      <c r="F1" s="43"/>
      <c r="G1" s="43"/>
      <c r="H1" s="43"/>
      <c r="I1" s="43"/>
    </row>
    <row r="2" spans="1:9" s="2" customFormat="1" ht="33.75" customHeight="1" x14ac:dyDescent="0.2">
      <c r="A2" s="1"/>
      <c r="B2" s="43" t="s">
        <v>78</v>
      </c>
      <c r="C2" s="43"/>
      <c r="D2" s="43"/>
      <c r="E2" s="43"/>
      <c r="F2" s="43"/>
      <c r="G2" s="43"/>
      <c r="H2" s="43"/>
      <c r="I2" s="43"/>
    </row>
    <row r="3" spans="1:9" s="2" customFormat="1" ht="27.75" customHeight="1" x14ac:dyDescent="0.2">
      <c r="A3" s="1"/>
      <c r="B3" s="1"/>
      <c r="C3" s="47" t="s">
        <v>77</v>
      </c>
      <c r="D3" s="47"/>
      <c r="E3" s="47"/>
      <c r="F3" s="47"/>
      <c r="G3" s="47"/>
      <c r="H3" s="47"/>
      <c r="I3" s="47"/>
    </row>
    <row r="4" spans="1:9" s="4" customFormat="1" ht="49.5" customHeight="1" x14ac:dyDescent="0.2">
      <c r="A4" s="3" t="s">
        <v>0</v>
      </c>
      <c r="B4" s="3"/>
      <c r="C4" s="3" t="s">
        <v>1</v>
      </c>
      <c r="D4" s="3"/>
      <c r="E4" s="3" t="s">
        <v>76</v>
      </c>
      <c r="F4" s="3" t="s">
        <v>2</v>
      </c>
      <c r="G4" s="3" t="s">
        <v>3</v>
      </c>
      <c r="H4" s="3" t="s">
        <v>4</v>
      </c>
      <c r="I4" s="3" t="s">
        <v>5</v>
      </c>
    </row>
    <row r="5" spans="1:9" s="6" customFormat="1" ht="15.75" x14ac:dyDescent="0.2">
      <c r="A5" s="5">
        <v>1</v>
      </c>
      <c r="B5" s="5">
        <v>1</v>
      </c>
      <c r="C5" s="5">
        <v>2</v>
      </c>
      <c r="D5" s="5">
        <v>3</v>
      </c>
      <c r="E5" s="5">
        <v>3</v>
      </c>
      <c r="F5" s="5">
        <v>4</v>
      </c>
      <c r="G5" s="5">
        <v>5</v>
      </c>
      <c r="H5" s="5">
        <v>6</v>
      </c>
      <c r="I5" s="5">
        <v>7</v>
      </c>
    </row>
    <row r="6" spans="1:9" s="6" customFormat="1" ht="93" customHeight="1" x14ac:dyDescent="0.2">
      <c r="A6" s="7" t="s">
        <v>6</v>
      </c>
      <c r="B6" s="8"/>
      <c r="C6" s="44" t="s">
        <v>80</v>
      </c>
      <c r="D6" s="45"/>
      <c r="E6" s="45"/>
      <c r="F6" s="45"/>
      <c r="G6" s="45"/>
      <c r="H6" s="45"/>
      <c r="I6" s="46"/>
    </row>
    <row r="7" spans="1:9" s="14" customFormat="1" ht="31.5" customHeight="1" x14ac:dyDescent="0.25">
      <c r="A7" s="9">
        <v>1</v>
      </c>
      <c r="B7" s="10">
        <v>4</v>
      </c>
      <c r="C7" s="11" t="s">
        <v>7</v>
      </c>
      <c r="D7" s="12">
        <f t="shared" ref="D7:D22" si="0">SUM(F7:I7)</f>
        <v>9</v>
      </c>
      <c r="E7" s="13">
        <f>SUM(F7:I7)</f>
        <v>9</v>
      </c>
      <c r="F7" s="12">
        <v>5</v>
      </c>
      <c r="G7" s="12">
        <v>3</v>
      </c>
      <c r="H7" s="12">
        <v>0</v>
      </c>
      <c r="I7" s="12">
        <v>1</v>
      </c>
    </row>
    <row r="8" spans="1:9" s="14" customFormat="1" ht="31.5" customHeight="1" x14ac:dyDescent="0.25">
      <c r="A8" s="15">
        <f>A7+1</f>
        <v>2</v>
      </c>
      <c r="B8" s="16">
        <v>14</v>
      </c>
      <c r="C8" s="17" t="s">
        <v>8</v>
      </c>
      <c r="D8" s="18">
        <f t="shared" si="0"/>
        <v>20</v>
      </c>
      <c r="E8" s="19">
        <f t="shared" ref="E8:E68" si="1">SUM(F8:I8)</f>
        <v>20</v>
      </c>
      <c r="F8" s="18">
        <v>9</v>
      </c>
      <c r="G8" s="18">
        <v>9</v>
      </c>
      <c r="H8" s="18">
        <v>1</v>
      </c>
      <c r="I8" s="18">
        <v>1</v>
      </c>
    </row>
    <row r="9" spans="1:9" s="14" customFormat="1" ht="31.5" customHeight="1" x14ac:dyDescent="0.25">
      <c r="A9" s="15">
        <f t="shared" ref="A9:A73" si="2">A8+1</f>
        <v>3</v>
      </c>
      <c r="B9" s="16">
        <v>18</v>
      </c>
      <c r="C9" s="17" t="s">
        <v>9</v>
      </c>
      <c r="D9" s="18">
        <f t="shared" si="0"/>
        <v>8</v>
      </c>
      <c r="E9" s="19">
        <f t="shared" si="1"/>
        <v>8</v>
      </c>
      <c r="F9" s="18">
        <v>3</v>
      </c>
      <c r="G9" s="18">
        <v>5</v>
      </c>
      <c r="H9" s="18">
        <v>0</v>
      </c>
      <c r="I9" s="18">
        <v>0</v>
      </c>
    </row>
    <row r="10" spans="1:9" s="14" customFormat="1" ht="31.5" customHeight="1" x14ac:dyDescent="0.25">
      <c r="A10" s="15">
        <f t="shared" si="2"/>
        <v>4</v>
      </c>
      <c r="B10" s="16">
        <v>22</v>
      </c>
      <c r="C10" s="17" t="s">
        <v>10</v>
      </c>
      <c r="D10" s="18">
        <f t="shared" si="0"/>
        <v>17</v>
      </c>
      <c r="E10" s="19">
        <f t="shared" si="1"/>
        <v>17</v>
      </c>
      <c r="F10" s="18">
        <v>4</v>
      </c>
      <c r="G10" s="18">
        <v>11</v>
      </c>
      <c r="H10" s="18">
        <v>1</v>
      </c>
      <c r="I10" s="18">
        <v>1</v>
      </c>
    </row>
    <row r="11" spans="1:9" s="14" customFormat="1" ht="31.5" customHeight="1" x14ac:dyDescent="0.25">
      <c r="A11" s="15">
        <f t="shared" si="2"/>
        <v>5</v>
      </c>
      <c r="B11" s="16">
        <v>34</v>
      </c>
      <c r="C11" s="17" t="s">
        <v>11</v>
      </c>
      <c r="D11" s="18">
        <f t="shared" si="0"/>
        <v>13</v>
      </c>
      <c r="E11" s="19">
        <f t="shared" si="1"/>
        <v>13</v>
      </c>
      <c r="F11" s="18">
        <v>6</v>
      </c>
      <c r="G11" s="18">
        <v>7</v>
      </c>
      <c r="H11" s="18">
        <f>'[1]XD chỉ tiêu (trừ CCT)'!R44</f>
        <v>0</v>
      </c>
      <c r="I11" s="18">
        <f>'[1]XD chỉ tiêu (trừ CCT)'!S44</f>
        <v>0</v>
      </c>
    </row>
    <row r="12" spans="1:9" s="14" customFormat="1" ht="31.5" customHeight="1" x14ac:dyDescent="0.25">
      <c r="A12" s="15">
        <f t="shared" si="2"/>
        <v>6</v>
      </c>
      <c r="B12" s="16">
        <v>36</v>
      </c>
      <c r="C12" s="17" t="s">
        <v>12</v>
      </c>
      <c r="D12" s="18">
        <f t="shared" si="0"/>
        <v>21</v>
      </c>
      <c r="E12" s="19">
        <f t="shared" si="1"/>
        <v>21</v>
      </c>
      <c r="F12" s="18">
        <v>14</v>
      </c>
      <c r="G12" s="18">
        <v>5</v>
      </c>
      <c r="H12" s="18">
        <v>1</v>
      </c>
      <c r="I12" s="18">
        <v>1</v>
      </c>
    </row>
    <row r="13" spans="1:9" s="14" customFormat="1" ht="31.5" customHeight="1" x14ac:dyDescent="0.25">
      <c r="A13" s="15">
        <f t="shared" si="2"/>
        <v>7</v>
      </c>
      <c r="B13" s="16">
        <v>37</v>
      </c>
      <c r="C13" s="17" t="s">
        <v>13</v>
      </c>
      <c r="D13" s="18">
        <f t="shared" si="0"/>
        <v>12</v>
      </c>
      <c r="E13" s="19">
        <f t="shared" si="1"/>
        <v>12</v>
      </c>
      <c r="F13" s="18">
        <v>5</v>
      </c>
      <c r="G13" s="18">
        <v>7</v>
      </c>
      <c r="H13" s="18">
        <f>'[1]XD chỉ tiêu (trừ CCT)'!R47</f>
        <v>0</v>
      </c>
      <c r="I13" s="18">
        <f>'[1]XD chỉ tiêu (trừ CCT)'!S47</f>
        <v>0</v>
      </c>
    </row>
    <row r="14" spans="1:9" s="14" customFormat="1" ht="31.5" customHeight="1" x14ac:dyDescent="0.25">
      <c r="A14" s="15">
        <f t="shared" si="2"/>
        <v>8</v>
      </c>
      <c r="B14" s="16">
        <v>51</v>
      </c>
      <c r="C14" s="17" t="s">
        <v>14</v>
      </c>
      <c r="D14" s="18">
        <f t="shared" si="0"/>
        <v>28</v>
      </c>
      <c r="E14" s="19">
        <f t="shared" si="1"/>
        <v>28</v>
      </c>
      <c r="F14" s="18">
        <v>12</v>
      </c>
      <c r="G14" s="18">
        <v>15</v>
      </c>
      <c r="H14" s="18">
        <v>1</v>
      </c>
      <c r="I14" s="18">
        <f>'[1]XD chỉ tiêu (trừ CCT)'!S61</f>
        <v>0</v>
      </c>
    </row>
    <row r="15" spans="1:9" s="14" customFormat="1" ht="31.5" customHeight="1" x14ac:dyDescent="0.25">
      <c r="A15" s="15">
        <f t="shared" si="2"/>
        <v>9</v>
      </c>
      <c r="B15" s="16">
        <v>60</v>
      </c>
      <c r="C15" s="17" t="s">
        <v>15</v>
      </c>
      <c r="D15" s="18">
        <f t="shared" si="0"/>
        <v>11</v>
      </c>
      <c r="E15" s="19">
        <f t="shared" si="1"/>
        <v>11</v>
      </c>
      <c r="F15" s="18">
        <v>3</v>
      </c>
      <c r="G15" s="18">
        <v>8</v>
      </c>
      <c r="H15" s="18">
        <v>0</v>
      </c>
      <c r="I15" s="18">
        <f>'[1]XD chỉ tiêu (trừ CCT)'!S70</f>
        <v>0</v>
      </c>
    </row>
    <row r="16" spans="1:9" s="14" customFormat="1" ht="31.5" customHeight="1" x14ac:dyDescent="0.25">
      <c r="A16" s="15">
        <f t="shared" si="2"/>
        <v>10</v>
      </c>
      <c r="B16" s="16">
        <v>63</v>
      </c>
      <c r="C16" s="17" t="s">
        <v>16</v>
      </c>
      <c r="D16" s="18">
        <f t="shared" si="0"/>
        <v>17</v>
      </c>
      <c r="E16" s="19">
        <f t="shared" si="1"/>
        <v>17</v>
      </c>
      <c r="F16" s="18">
        <v>8</v>
      </c>
      <c r="G16" s="18">
        <v>9</v>
      </c>
      <c r="H16" s="18">
        <v>0</v>
      </c>
      <c r="I16" s="18">
        <v>0</v>
      </c>
    </row>
    <row r="17" spans="1:9" s="14" customFormat="1" ht="31.5" customHeight="1" x14ac:dyDescent="0.25">
      <c r="A17" s="15">
        <f t="shared" si="2"/>
        <v>11</v>
      </c>
      <c r="B17" s="16">
        <v>25</v>
      </c>
      <c r="C17" s="17" t="s">
        <v>17</v>
      </c>
      <c r="D17" s="18">
        <f t="shared" si="0"/>
        <v>15</v>
      </c>
      <c r="E17" s="19">
        <f t="shared" si="1"/>
        <v>15</v>
      </c>
      <c r="F17" s="18">
        <v>6</v>
      </c>
      <c r="G17" s="18">
        <v>8</v>
      </c>
      <c r="H17" s="18">
        <f>'[1]XD chỉ tiêu (trừ CCT)'!R35</f>
        <v>0</v>
      </c>
      <c r="I17" s="18">
        <v>1</v>
      </c>
    </row>
    <row r="18" spans="1:9" s="14" customFormat="1" ht="31.5" customHeight="1" x14ac:dyDescent="0.25">
      <c r="A18" s="15">
        <f t="shared" si="2"/>
        <v>12</v>
      </c>
      <c r="B18" s="16">
        <v>40</v>
      </c>
      <c r="C18" s="17" t="s">
        <v>18</v>
      </c>
      <c r="D18" s="18">
        <f t="shared" si="0"/>
        <v>22</v>
      </c>
      <c r="E18" s="19">
        <f t="shared" si="1"/>
        <v>22</v>
      </c>
      <c r="F18" s="18">
        <v>10</v>
      </c>
      <c r="G18" s="18">
        <v>12</v>
      </c>
      <c r="H18" s="18">
        <f>'[1]XD chỉ tiêu (trừ CCT)'!R50</f>
        <v>0</v>
      </c>
      <c r="I18" s="18">
        <f>'[1]XD chỉ tiêu (trừ CCT)'!S50</f>
        <v>0</v>
      </c>
    </row>
    <row r="19" spans="1:9" s="14" customFormat="1" ht="31.5" customHeight="1" x14ac:dyDescent="0.25">
      <c r="A19" s="15">
        <f t="shared" si="2"/>
        <v>13</v>
      </c>
      <c r="B19" s="16">
        <v>45</v>
      </c>
      <c r="C19" s="17" t="s">
        <v>19</v>
      </c>
      <c r="D19" s="18">
        <f t="shared" si="0"/>
        <v>10</v>
      </c>
      <c r="E19" s="19">
        <f t="shared" si="1"/>
        <v>10</v>
      </c>
      <c r="F19" s="18">
        <f>'[1]XD chỉ tiêu (trừ CCT)'!Q55</f>
        <v>4</v>
      </c>
      <c r="G19" s="18">
        <v>5</v>
      </c>
      <c r="H19" s="18">
        <f>'[1]XD chỉ tiêu (trừ CCT)'!R55</f>
        <v>1</v>
      </c>
      <c r="I19" s="18">
        <f>'[1]XD chỉ tiêu (trừ CCT)'!S55</f>
        <v>0</v>
      </c>
    </row>
    <row r="20" spans="1:9" s="14" customFormat="1" ht="31.5" customHeight="1" x14ac:dyDescent="0.25">
      <c r="A20" s="15">
        <f t="shared" si="2"/>
        <v>14</v>
      </c>
      <c r="B20" s="16">
        <v>49</v>
      </c>
      <c r="C20" s="17" t="s">
        <v>20</v>
      </c>
      <c r="D20" s="18">
        <f t="shared" si="0"/>
        <v>9</v>
      </c>
      <c r="E20" s="19">
        <f t="shared" si="1"/>
        <v>9</v>
      </c>
      <c r="F20" s="18">
        <v>4</v>
      </c>
      <c r="G20" s="18">
        <v>5</v>
      </c>
      <c r="H20" s="18">
        <f>'[1]XD chỉ tiêu (trừ CCT)'!R59</f>
        <v>0</v>
      </c>
      <c r="I20" s="18">
        <f>'[1]XD chỉ tiêu (trừ CCT)'!S59</f>
        <v>0</v>
      </c>
    </row>
    <row r="21" spans="1:9" s="14" customFormat="1" ht="31.5" customHeight="1" x14ac:dyDescent="0.25">
      <c r="A21" s="15">
        <f t="shared" si="2"/>
        <v>15</v>
      </c>
      <c r="B21" s="16">
        <v>52</v>
      </c>
      <c r="C21" s="17" t="s">
        <v>21</v>
      </c>
      <c r="D21" s="18">
        <f t="shared" si="0"/>
        <v>24</v>
      </c>
      <c r="E21" s="19">
        <f t="shared" si="1"/>
        <v>24</v>
      </c>
      <c r="F21" s="18">
        <v>11</v>
      </c>
      <c r="G21" s="18">
        <v>12</v>
      </c>
      <c r="H21" s="18">
        <f>'[1]XD chỉ tiêu (trừ CCT)'!R62</f>
        <v>1</v>
      </c>
      <c r="I21" s="18">
        <f>'[1]XD chỉ tiêu (trừ CCT)'!S62</f>
        <v>0</v>
      </c>
    </row>
    <row r="22" spans="1:9" s="14" customFormat="1" ht="31.5" customHeight="1" x14ac:dyDescent="0.25">
      <c r="A22" s="15">
        <f t="shared" si="2"/>
        <v>16</v>
      </c>
      <c r="B22" s="20">
        <v>56</v>
      </c>
      <c r="C22" s="17" t="s">
        <v>22</v>
      </c>
      <c r="D22" s="18">
        <f t="shared" si="0"/>
        <v>30</v>
      </c>
      <c r="E22" s="19">
        <f t="shared" si="1"/>
        <v>30</v>
      </c>
      <c r="F22" s="18">
        <v>14</v>
      </c>
      <c r="G22" s="18">
        <v>16</v>
      </c>
      <c r="H22" s="18">
        <f>'[1]XD chỉ tiêu (trừ CCT)'!R66</f>
        <v>0</v>
      </c>
      <c r="I22" s="18">
        <f>'[1]XD chỉ tiêu (trừ CCT)'!S66</f>
        <v>0</v>
      </c>
    </row>
    <row r="23" spans="1:9" s="14" customFormat="1" ht="31.5" customHeight="1" x14ac:dyDescent="0.25">
      <c r="A23" s="15">
        <f t="shared" si="2"/>
        <v>17</v>
      </c>
      <c r="B23" s="10">
        <v>3</v>
      </c>
      <c r="C23" s="17" t="s">
        <v>24</v>
      </c>
      <c r="D23" s="18">
        <f t="shared" ref="D23:D38" si="3">SUM(F23:I23)</f>
        <v>15</v>
      </c>
      <c r="E23" s="19">
        <f t="shared" si="1"/>
        <v>15</v>
      </c>
      <c r="F23" s="18">
        <v>8</v>
      </c>
      <c r="G23" s="18">
        <v>7</v>
      </c>
      <c r="H23" s="18">
        <f>'[1]XD chỉ tiêu (trừ CCT)'!R13</f>
        <v>0</v>
      </c>
      <c r="I23" s="18">
        <f>'[1]XD chỉ tiêu (trừ CCT)'!S13</f>
        <v>0</v>
      </c>
    </row>
    <row r="24" spans="1:9" s="14" customFormat="1" ht="31.5" customHeight="1" x14ac:dyDescent="0.25">
      <c r="A24" s="15">
        <f t="shared" si="2"/>
        <v>18</v>
      </c>
      <c r="B24" s="16">
        <v>6</v>
      </c>
      <c r="C24" s="17" t="s">
        <v>25</v>
      </c>
      <c r="D24" s="18">
        <f t="shared" si="3"/>
        <v>9</v>
      </c>
      <c r="E24" s="19">
        <f t="shared" si="1"/>
        <v>9</v>
      </c>
      <c r="F24" s="18">
        <v>0</v>
      </c>
      <c r="G24" s="18">
        <v>6</v>
      </c>
      <c r="H24" s="18">
        <v>2</v>
      </c>
      <c r="I24" s="18">
        <v>1</v>
      </c>
    </row>
    <row r="25" spans="1:9" s="14" customFormat="1" ht="31.5" customHeight="1" x14ac:dyDescent="0.25">
      <c r="A25" s="15">
        <f t="shared" si="2"/>
        <v>19</v>
      </c>
      <c r="B25" s="16">
        <v>23</v>
      </c>
      <c r="C25" s="17" t="s">
        <v>26</v>
      </c>
      <c r="D25" s="18">
        <f t="shared" si="3"/>
        <v>13</v>
      </c>
      <c r="E25" s="19">
        <f t="shared" si="1"/>
        <v>13</v>
      </c>
      <c r="F25" s="18">
        <v>0</v>
      </c>
      <c r="G25" s="18">
        <v>13</v>
      </c>
      <c r="H25" s="18">
        <f>'[1]XD chỉ tiêu (trừ CCT)'!R33</f>
        <v>0</v>
      </c>
      <c r="I25" s="18">
        <f>'[1]XD chỉ tiêu (trừ CCT)'!S33</f>
        <v>0</v>
      </c>
    </row>
    <row r="26" spans="1:9" s="14" customFormat="1" ht="31.5" customHeight="1" x14ac:dyDescent="0.25">
      <c r="A26" s="41">
        <f t="shared" si="2"/>
        <v>20</v>
      </c>
      <c r="B26" s="16">
        <v>24</v>
      </c>
      <c r="C26" s="17" t="s">
        <v>27</v>
      </c>
      <c r="D26" s="18">
        <f t="shared" si="3"/>
        <v>106</v>
      </c>
      <c r="E26" s="19">
        <f t="shared" si="1"/>
        <v>106</v>
      </c>
      <c r="F26" s="18">
        <v>50</v>
      </c>
      <c r="G26" s="18">
        <v>52</v>
      </c>
      <c r="H26" s="18">
        <v>2</v>
      </c>
      <c r="I26" s="18">
        <v>2</v>
      </c>
    </row>
    <row r="27" spans="1:9" s="14" customFormat="1" ht="31.5" customHeight="1" x14ac:dyDescent="0.25">
      <c r="A27" s="15">
        <f>A26+1</f>
        <v>21</v>
      </c>
      <c r="B27" s="16">
        <v>26</v>
      </c>
      <c r="C27" s="17" t="s">
        <v>28</v>
      </c>
      <c r="D27" s="18">
        <f t="shared" si="3"/>
        <v>9</v>
      </c>
      <c r="E27" s="19">
        <f t="shared" si="1"/>
        <v>9</v>
      </c>
      <c r="F27" s="18">
        <v>5</v>
      </c>
      <c r="G27" s="18">
        <v>4</v>
      </c>
      <c r="H27" s="18">
        <f>'[1]XD chỉ tiêu (trừ CCT)'!R36</f>
        <v>0</v>
      </c>
      <c r="I27" s="18">
        <f>'[1]XD chỉ tiêu (trừ CCT)'!S36</f>
        <v>0</v>
      </c>
    </row>
    <row r="28" spans="1:9" s="14" customFormat="1" ht="31.5" customHeight="1" x14ac:dyDescent="0.25">
      <c r="A28" s="15">
        <f t="shared" si="2"/>
        <v>22</v>
      </c>
      <c r="B28" s="16">
        <v>27</v>
      </c>
      <c r="C28" s="17" t="s">
        <v>29</v>
      </c>
      <c r="D28" s="18">
        <f t="shared" si="3"/>
        <v>18</v>
      </c>
      <c r="E28" s="19">
        <f t="shared" si="1"/>
        <v>18</v>
      </c>
      <c r="F28" s="18">
        <v>9</v>
      </c>
      <c r="G28" s="18">
        <v>8</v>
      </c>
      <c r="H28" s="18">
        <v>0</v>
      </c>
      <c r="I28" s="18">
        <f>'[1]XD chỉ tiêu (trừ CCT)'!S37</f>
        <v>1</v>
      </c>
    </row>
    <row r="29" spans="1:9" s="14" customFormat="1" ht="31.5" customHeight="1" x14ac:dyDescent="0.25">
      <c r="A29" s="15">
        <f t="shared" si="2"/>
        <v>23</v>
      </c>
      <c r="B29" s="16">
        <v>29</v>
      </c>
      <c r="C29" s="17" t="s">
        <v>30</v>
      </c>
      <c r="D29" s="18">
        <f t="shared" si="3"/>
        <v>25</v>
      </c>
      <c r="E29" s="19">
        <f t="shared" si="1"/>
        <v>25</v>
      </c>
      <c r="F29" s="18">
        <v>11</v>
      </c>
      <c r="G29" s="18">
        <v>13</v>
      </c>
      <c r="H29" s="18">
        <v>1</v>
      </c>
      <c r="I29" s="18">
        <f>'[1]XD chỉ tiêu (trừ CCT)'!S39</f>
        <v>0</v>
      </c>
    </row>
    <row r="30" spans="1:9" s="14" customFormat="1" ht="31.5" customHeight="1" x14ac:dyDescent="0.25">
      <c r="A30" s="15">
        <f t="shared" si="2"/>
        <v>24</v>
      </c>
      <c r="B30" s="16">
        <v>30</v>
      </c>
      <c r="C30" s="17" t="s">
        <v>31</v>
      </c>
      <c r="D30" s="18">
        <f t="shared" si="3"/>
        <v>11</v>
      </c>
      <c r="E30" s="19">
        <f t="shared" si="1"/>
        <v>11</v>
      </c>
      <c r="F30" s="18">
        <v>6</v>
      </c>
      <c r="G30" s="18">
        <v>4</v>
      </c>
      <c r="H30" s="18">
        <f>'[1]XD chỉ tiêu (trừ CCT)'!R40</f>
        <v>0</v>
      </c>
      <c r="I30" s="18">
        <f>'[1]XD chỉ tiêu (trừ CCT)'!S40</f>
        <v>1</v>
      </c>
    </row>
    <row r="31" spans="1:9" s="14" customFormat="1" ht="31.5" customHeight="1" x14ac:dyDescent="0.25">
      <c r="A31" s="15">
        <f t="shared" si="2"/>
        <v>25</v>
      </c>
      <c r="B31" s="16">
        <v>39</v>
      </c>
      <c r="C31" s="17" t="s">
        <v>32</v>
      </c>
      <c r="D31" s="18">
        <f t="shared" si="3"/>
        <v>24</v>
      </c>
      <c r="E31" s="19">
        <f t="shared" si="1"/>
        <v>24</v>
      </c>
      <c r="F31" s="18">
        <v>9</v>
      </c>
      <c r="G31" s="18">
        <v>15</v>
      </c>
      <c r="H31" s="18">
        <f>'[1]XD chỉ tiêu (trừ CCT)'!R49</f>
        <v>0</v>
      </c>
      <c r="I31" s="18">
        <f>'[1]XD chỉ tiêu (trừ CCT)'!S49</f>
        <v>0</v>
      </c>
    </row>
    <row r="32" spans="1:9" s="14" customFormat="1" ht="31.5" customHeight="1" x14ac:dyDescent="0.25">
      <c r="A32" s="15">
        <f t="shared" si="2"/>
        <v>26</v>
      </c>
      <c r="B32" s="16">
        <v>41</v>
      </c>
      <c r="C32" s="17" t="s">
        <v>33</v>
      </c>
      <c r="D32" s="18">
        <f t="shared" si="3"/>
        <v>13</v>
      </c>
      <c r="E32" s="19">
        <f t="shared" si="1"/>
        <v>13</v>
      </c>
      <c r="F32" s="18">
        <v>7</v>
      </c>
      <c r="G32" s="18">
        <v>6</v>
      </c>
      <c r="H32" s="18">
        <f>'[1]XD chỉ tiêu (trừ CCT)'!R51</f>
        <v>0</v>
      </c>
      <c r="I32" s="18">
        <f>'[1]XD chỉ tiêu (trừ CCT)'!S51</f>
        <v>0</v>
      </c>
    </row>
    <row r="33" spans="1:9" s="14" customFormat="1" ht="31.5" customHeight="1" x14ac:dyDescent="0.25">
      <c r="A33" s="15">
        <f t="shared" si="2"/>
        <v>27</v>
      </c>
      <c r="B33" s="16">
        <v>43</v>
      </c>
      <c r="C33" s="17" t="s">
        <v>34</v>
      </c>
      <c r="D33" s="18">
        <f t="shared" si="3"/>
        <v>18</v>
      </c>
      <c r="E33" s="19">
        <f t="shared" si="1"/>
        <v>18</v>
      </c>
      <c r="F33" s="18">
        <v>5</v>
      </c>
      <c r="G33" s="18">
        <v>12</v>
      </c>
      <c r="H33" s="18">
        <f>'[1]XD chỉ tiêu (trừ CCT)'!R53</f>
        <v>0</v>
      </c>
      <c r="I33" s="18">
        <f>'[1]XD chỉ tiêu (trừ CCT)'!S53</f>
        <v>1</v>
      </c>
    </row>
    <row r="34" spans="1:9" s="14" customFormat="1" ht="31.5" customHeight="1" x14ac:dyDescent="0.25">
      <c r="A34" s="15">
        <f t="shared" si="2"/>
        <v>28</v>
      </c>
      <c r="B34" s="16">
        <v>48</v>
      </c>
      <c r="C34" s="17" t="s">
        <v>35</v>
      </c>
      <c r="D34" s="18">
        <f t="shared" si="3"/>
        <v>25</v>
      </c>
      <c r="E34" s="19">
        <f t="shared" si="1"/>
        <v>25</v>
      </c>
      <c r="F34" s="18">
        <v>11</v>
      </c>
      <c r="G34" s="18">
        <v>14</v>
      </c>
      <c r="H34" s="18">
        <f>'[1]XD chỉ tiêu (trừ CCT)'!R58</f>
        <v>0</v>
      </c>
      <c r="I34" s="18">
        <f>'[1]XD chỉ tiêu (trừ CCT)'!S58</f>
        <v>0</v>
      </c>
    </row>
    <row r="35" spans="1:9" s="14" customFormat="1" ht="31.5" customHeight="1" x14ac:dyDescent="0.25">
      <c r="A35" s="15">
        <f t="shared" si="2"/>
        <v>29</v>
      </c>
      <c r="B35" s="16">
        <v>54</v>
      </c>
      <c r="C35" s="17" t="s">
        <v>36</v>
      </c>
      <c r="D35" s="18">
        <f t="shared" si="3"/>
        <v>6</v>
      </c>
      <c r="E35" s="19">
        <f t="shared" si="1"/>
        <v>6</v>
      </c>
      <c r="F35" s="18">
        <v>4</v>
      </c>
      <c r="G35" s="18">
        <f>'[1]XD chỉ tiêu (trừ CCT)'!K64</f>
        <v>2</v>
      </c>
      <c r="H35" s="18">
        <f>'[1]XD chỉ tiêu (trừ CCT)'!R64</f>
        <v>0</v>
      </c>
      <c r="I35" s="18">
        <f>'[1]XD chỉ tiêu (trừ CCT)'!S64</f>
        <v>0</v>
      </c>
    </row>
    <row r="36" spans="1:9" s="14" customFormat="1" ht="31.5" customHeight="1" x14ac:dyDescent="0.25">
      <c r="A36" s="15">
        <f t="shared" si="2"/>
        <v>30</v>
      </c>
      <c r="B36" s="16">
        <v>55</v>
      </c>
      <c r="C36" s="17" t="s">
        <v>37</v>
      </c>
      <c r="D36" s="18">
        <f t="shared" si="3"/>
        <v>14</v>
      </c>
      <c r="E36" s="19">
        <f t="shared" si="1"/>
        <v>14</v>
      </c>
      <c r="F36" s="18">
        <v>3</v>
      </c>
      <c r="G36" s="18">
        <v>11</v>
      </c>
      <c r="H36" s="18">
        <f>'[1]XD chỉ tiêu (trừ CCT)'!R65</f>
        <v>0</v>
      </c>
      <c r="I36" s="18">
        <f>'[1]XD chỉ tiêu (trừ CCT)'!S65</f>
        <v>0</v>
      </c>
    </row>
    <row r="37" spans="1:9" s="14" customFormat="1" ht="31.5" customHeight="1" x14ac:dyDescent="0.25">
      <c r="A37" s="15">
        <f t="shared" si="2"/>
        <v>31</v>
      </c>
      <c r="B37" s="16">
        <v>62</v>
      </c>
      <c r="C37" s="17" t="s">
        <v>38</v>
      </c>
      <c r="D37" s="18">
        <f t="shared" si="3"/>
        <v>6</v>
      </c>
      <c r="E37" s="19">
        <f t="shared" si="1"/>
        <v>6</v>
      </c>
      <c r="F37" s="18">
        <f>'[1]XD chỉ tiêu (trừ CCT)'!Q72</f>
        <v>1</v>
      </c>
      <c r="G37" s="18">
        <v>3</v>
      </c>
      <c r="H37" s="18">
        <f>'[1]XD chỉ tiêu (trừ CCT)'!R72</f>
        <v>0</v>
      </c>
      <c r="I37" s="18">
        <v>2</v>
      </c>
    </row>
    <row r="38" spans="1:9" s="14" customFormat="1" ht="31.5" customHeight="1" x14ac:dyDescent="0.25">
      <c r="A38" s="15">
        <f t="shared" si="2"/>
        <v>32</v>
      </c>
      <c r="B38" s="16">
        <v>64</v>
      </c>
      <c r="C38" s="17" t="s">
        <v>39</v>
      </c>
      <c r="D38" s="18">
        <f t="shared" si="3"/>
        <v>35</v>
      </c>
      <c r="E38" s="19">
        <f>SUM(F38:I38)</f>
        <v>35</v>
      </c>
      <c r="F38" s="18">
        <v>15</v>
      </c>
      <c r="G38" s="18">
        <v>5</v>
      </c>
      <c r="H38" s="18">
        <f>'[1]XD chỉ tiêu (trừ CCT)'!I75</f>
        <v>13</v>
      </c>
      <c r="I38" s="18">
        <v>2</v>
      </c>
    </row>
    <row r="39" spans="1:9" s="14" customFormat="1" ht="57.75" customHeight="1" x14ac:dyDescent="0.25">
      <c r="A39" s="15">
        <f t="shared" si="2"/>
        <v>33</v>
      </c>
      <c r="B39" s="16"/>
      <c r="C39" s="42" t="s">
        <v>75</v>
      </c>
      <c r="D39" s="18"/>
      <c r="E39" s="19">
        <f>SUM(F39:I39)</f>
        <v>4</v>
      </c>
      <c r="F39" s="18">
        <v>0</v>
      </c>
      <c r="G39" s="18">
        <v>0</v>
      </c>
      <c r="H39" s="18">
        <v>0</v>
      </c>
      <c r="I39" s="18">
        <f>3+1</f>
        <v>4</v>
      </c>
    </row>
    <row r="40" spans="1:9" s="14" customFormat="1" ht="31.5" customHeight="1" x14ac:dyDescent="0.25">
      <c r="A40" s="25"/>
      <c r="B40" s="36"/>
      <c r="C40" s="39" t="s">
        <v>73</v>
      </c>
      <c r="D40" s="37"/>
      <c r="E40" s="13">
        <f>SUM(F40:I40)</f>
        <v>617</v>
      </c>
      <c r="F40" s="38">
        <f>SUM(F7:F39)</f>
        <v>262</v>
      </c>
      <c r="G40" s="38">
        <f>SUM(G7:G39)</f>
        <v>312</v>
      </c>
      <c r="H40" s="38">
        <f>SUM(H7:H39)</f>
        <v>24</v>
      </c>
      <c r="I40" s="38">
        <f>SUM(I7:I39)</f>
        <v>19</v>
      </c>
    </row>
    <row r="41" spans="1:9" s="14" customFormat="1" ht="88.5" customHeight="1" x14ac:dyDescent="0.25">
      <c r="A41" s="22" t="s">
        <v>23</v>
      </c>
      <c r="B41" s="23"/>
      <c r="C41" s="44" t="s">
        <v>79</v>
      </c>
      <c r="D41" s="45"/>
      <c r="E41" s="45"/>
      <c r="F41" s="45"/>
      <c r="G41" s="45"/>
      <c r="H41" s="45"/>
      <c r="I41" s="46"/>
    </row>
    <row r="42" spans="1:9" s="14" customFormat="1" ht="31.5" customHeight="1" x14ac:dyDescent="0.25">
      <c r="A42" s="9">
        <v>1</v>
      </c>
      <c r="B42" s="10">
        <v>8</v>
      </c>
      <c r="C42" s="11" t="s">
        <v>40</v>
      </c>
      <c r="D42" s="12">
        <f t="shared" ref="D42:D54" si="4">SUM(F42:I42)</f>
        <v>22</v>
      </c>
      <c r="E42" s="13">
        <f t="shared" si="1"/>
        <v>22</v>
      </c>
      <c r="F42" s="12">
        <v>6</v>
      </c>
      <c r="G42" s="12">
        <v>15</v>
      </c>
      <c r="H42" s="12">
        <v>1</v>
      </c>
      <c r="I42" s="12">
        <f>'[1]XD chỉ tiêu (trừ CCT)'!S18</f>
        <v>0</v>
      </c>
    </row>
    <row r="43" spans="1:9" s="14" customFormat="1" ht="31.5" customHeight="1" x14ac:dyDescent="0.25">
      <c r="A43" s="15">
        <f t="shared" si="2"/>
        <v>2</v>
      </c>
      <c r="B43" s="16">
        <v>11</v>
      </c>
      <c r="C43" s="17" t="s">
        <v>41</v>
      </c>
      <c r="D43" s="18">
        <f t="shared" si="4"/>
        <v>26</v>
      </c>
      <c r="E43" s="19">
        <f t="shared" si="1"/>
        <v>26</v>
      </c>
      <c r="F43" s="18">
        <v>10</v>
      </c>
      <c r="G43" s="18">
        <v>15</v>
      </c>
      <c r="H43" s="18">
        <v>0</v>
      </c>
      <c r="I43" s="18">
        <v>1</v>
      </c>
    </row>
    <row r="44" spans="1:9" s="14" customFormat="1" ht="31.5" customHeight="1" x14ac:dyDescent="0.25">
      <c r="A44" s="15">
        <f t="shared" si="2"/>
        <v>3</v>
      </c>
      <c r="B44" s="16">
        <v>15</v>
      </c>
      <c r="C44" s="17" t="s">
        <v>42</v>
      </c>
      <c r="D44" s="18">
        <f t="shared" si="4"/>
        <v>21</v>
      </c>
      <c r="E44" s="19">
        <f t="shared" si="1"/>
        <v>21</v>
      </c>
      <c r="F44" s="18">
        <v>8</v>
      </c>
      <c r="G44" s="18">
        <v>12</v>
      </c>
      <c r="H44" s="18">
        <f>'[1]XD chỉ tiêu (trừ CCT)'!R25</f>
        <v>0</v>
      </c>
      <c r="I44" s="18">
        <f>'[1]XD chỉ tiêu (trừ CCT)'!S25</f>
        <v>1</v>
      </c>
    </row>
    <row r="45" spans="1:9" s="14" customFormat="1" ht="31.5" customHeight="1" x14ac:dyDescent="0.25">
      <c r="A45" s="15">
        <f t="shared" si="2"/>
        <v>4</v>
      </c>
      <c r="B45" s="16">
        <v>31</v>
      </c>
      <c r="C45" s="17" t="s">
        <v>43</v>
      </c>
      <c r="D45" s="18">
        <f t="shared" si="4"/>
        <v>22</v>
      </c>
      <c r="E45" s="19">
        <f t="shared" si="1"/>
        <v>22</v>
      </c>
      <c r="F45" s="18">
        <v>9</v>
      </c>
      <c r="G45" s="18">
        <v>13</v>
      </c>
      <c r="H45" s="18">
        <v>0</v>
      </c>
      <c r="I45" s="18">
        <v>0</v>
      </c>
    </row>
    <row r="46" spans="1:9" s="14" customFormat="1" ht="31.5" customHeight="1" x14ac:dyDescent="0.25">
      <c r="A46" s="15">
        <f t="shared" si="2"/>
        <v>5</v>
      </c>
      <c r="B46" s="16">
        <v>42</v>
      </c>
      <c r="C46" s="17" t="s">
        <v>44</v>
      </c>
      <c r="D46" s="18">
        <f t="shared" si="4"/>
        <v>9</v>
      </c>
      <c r="E46" s="19">
        <f t="shared" si="1"/>
        <v>9</v>
      </c>
      <c r="F46" s="18">
        <v>5</v>
      </c>
      <c r="G46" s="18">
        <v>4</v>
      </c>
      <c r="H46" s="18">
        <f>'[1]XD chỉ tiêu (trừ CCT)'!R52</f>
        <v>0</v>
      </c>
      <c r="I46" s="18">
        <f>'[1]XD chỉ tiêu (trừ CCT)'!S52</f>
        <v>0</v>
      </c>
    </row>
    <row r="47" spans="1:9" s="14" customFormat="1" ht="31.5" customHeight="1" x14ac:dyDescent="0.25">
      <c r="A47" s="15">
        <f t="shared" si="2"/>
        <v>6</v>
      </c>
      <c r="B47" s="16">
        <v>44</v>
      </c>
      <c r="C47" s="17" t="s">
        <v>45</v>
      </c>
      <c r="D47" s="18">
        <f t="shared" si="4"/>
        <v>15</v>
      </c>
      <c r="E47" s="19">
        <f t="shared" si="1"/>
        <v>15</v>
      </c>
      <c r="F47" s="18">
        <v>7</v>
      </c>
      <c r="G47" s="18">
        <v>6</v>
      </c>
      <c r="H47" s="18">
        <v>2</v>
      </c>
      <c r="I47" s="18">
        <f>'[1]XD chỉ tiêu (trừ CCT)'!S54</f>
        <v>0</v>
      </c>
    </row>
    <row r="48" spans="1:9" s="14" customFormat="1" ht="31.5" customHeight="1" x14ac:dyDescent="0.25">
      <c r="A48" s="15">
        <f t="shared" si="2"/>
        <v>7</v>
      </c>
      <c r="B48" s="16">
        <v>46</v>
      </c>
      <c r="C48" s="17" t="s">
        <v>46</v>
      </c>
      <c r="D48" s="18">
        <f t="shared" si="4"/>
        <v>29</v>
      </c>
      <c r="E48" s="19">
        <f t="shared" si="1"/>
        <v>29</v>
      </c>
      <c r="F48" s="18">
        <v>20</v>
      </c>
      <c r="G48" s="18">
        <v>9</v>
      </c>
      <c r="H48" s="18">
        <f>'[1]XD chỉ tiêu (trừ CCT)'!R56</f>
        <v>0</v>
      </c>
      <c r="I48" s="18">
        <f>'[1]XD chỉ tiêu (trừ CCT)'!S56</f>
        <v>0</v>
      </c>
    </row>
    <row r="49" spans="1:9" s="14" customFormat="1" ht="31.5" customHeight="1" x14ac:dyDescent="0.25">
      <c r="A49" s="15">
        <f t="shared" si="2"/>
        <v>8</v>
      </c>
      <c r="B49" s="16">
        <v>47</v>
      </c>
      <c r="C49" s="17" t="s">
        <v>47</v>
      </c>
      <c r="D49" s="18">
        <f t="shared" si="4"/>
        <v>20</v>
      </c>
      <c r="E49" s="19">
        <f t="shared" si="1"/>
        <v>20</v>
      </c>
      <c r="F49" s="18">
        <v>5</v>
      </c>
      <c r="G49" s="18">
        <v>15</v>
      </c>
      <c r="H49" s="18">
        <f>'[1]XD chỉ tiêu (trừ CCT)'!R57</f>
        <v>0</v>
      </c>
      <c r="I49" s="18">
        <f>'[1]XD chỉ tiêu (trừ CCT)'!S57</f>
        <v>0</v>
      </c>
    </row>
    <row r="50" spans="1:9" s="14" customFormat="1" ht="31.5" customHeight="1" x14ac:dyDescent="0.25">
      <c r="A50" s="15">
        <f t="shared" si="2"/>
        <v>9</v>
      </c>
      <c r="B50" s="16">
        <v>16</v>
      </c>
      <c r="C50" s="17" t="s">
        <v>48</v>
      </c>
      <c r="D50" s="18">
        <f t="shared" si="4"/>
        <v>19</v>
      </c>
      <c r="E50" s="19">
        <f t="shared" si="1"/>
        <v>19</v>
      </c>
      <c r="F50" s="18">
        <v>7</v>
      </c>
      <c r="G50" s="18">
        <v>9</v>
      </c>
      <c r="H50" s="18">
        <v>2</v>
      </c>
      <c r="I50" s="18">
        <v>1</v>
      </c>
    </row>
    <row r="51" spans="1:9" s="14" customFormat="1" ht="31.5" customHeight="1" x14ac:dyDescent="0.25">
      <c r="A51" s="15">
        <f t="shared" si="2"/>
        <v>10</v>
      </c>
      <c r="B51" s="16">
        <v>17</v>
      </c>
      <c r="C51" s="17" t="s">
        <v>49</v>
      </c>
      <c r="D51" s="18">
        <f t="shared" si="4"/>
        <v>4</v>
      </c>
      <c r="E51" s="19">
        <f t="shared" si="1"/>
        <v>4</v>
      </c>
      <c r="F51" s="18">
        <f>'[1]XD chỉ tiêu (trừ CCT)'!Q27</f>
        <v>2</v>
      </c>
      <c r="G51" s="18">
        <f>'[1]XD chỉ tiêu (trừ CCT)'!K27</f>
        <v>1</v>
      </c>
      <c r="H51" s="18">
        <v>1</v>
      </c>
      <c r="I51" s="18">
        <f>'[1]XD chỉ tiêu (trừ CCT)'!S27</f>
        <v>0</v>
      </c>
    </row>
    <row r="52" spans="1:9" s="14" customFormat="1" ht="31.5" customHeight="1" x14ac:dyDescent="0.25">
      <c r="A52" s="15">
        <f t="shared" si="2"/>
        <v>11</v>
      </c>
      <c r="B52" s="16">
        <v>21</v>
      </c>
      <c r="C52" s="17" t="s">
        <v>50</v>
      </c>
      <c r="D52" s="18">
        <f t="shared" si="4"/>
        <v>20</v>
      </c>
      <c r="E52" s="19">
        <f t="shared" si="1"/>
        <v>20</v>
      </c>
      <c r="F52" s="18">
        <v>12</v>
      </c>
      <c r="G52" s="18">
        <v>8</v>
      </c>
      <c r="H52" s="18">
        <f>'[1]XD chỉ tiêu (trừ CCT)'!R31</f>
        <v>0</v>
      </c>
      <c r="I52" s="18">
        <f>'[1]XD chỉ tiêu (trừ CCT)'!S31</f>
        <v>0</v>
      </c>
    </row>
    <row r="53" spans="1:9" s="14" customFormat="1" ht="31.5" customHeight="1" x14ac:dyDescent="0.25">
      <c r="A53" s="15">
        <f t="shared" si="2"/>
        <v>12</v>
      </c>
      <c r="B53" s="16">
        <v>33</v>
      </c>
      <c r="C53" s="17" t="s">
        <v>51</v>
      </c>
      <c r="D53" s="18">
        <f t="shared" si="4"/>
        <v>13</v>
      </c>
      <c r="E53" s="19">
        <f t="shared" si="1"/>
        <v>13</v>
      </c>
      <c r="F53" s="18">
        <v>6</v>
      </c>
      <c r="G53" s="18">
        <v>6</v>
      </c>
      <c r="H53" s="18">
        <v>1</v>
      </c>
      <c r="I53" s="18">
        <f>'[1]XD chỉ tiêu (trừ CCT)'!S43</f>
        <v>0</v>
      </c>
    </row>
    <row r="54" spans="1:9" s="14" customFormat="1" ht="31.5" customHeight="1" x14ac:dyDescent="0.25">
      <c r="A54" s="15">
        <f t="shared" si="2"/>
        <v>13</v>
      </c>
      <c r="B54" s="16">
        <v>35</v>
      </c>
      <c r="C54" s="17" t="s">
        <v>52</v>
      </c>
      <c r="D54" s="18">
        <f t="shared" si="4"/>
        <v>13</v>
      </c>
      <c r="E54" s="19">
        <f t="shared" si="1"/>
        <v>13</v>
      </c>
      <c r="F54" s="18">
        <v>7</v>
      </c>
      <c r="G54" s="18">
        <v>6</v>
      </c>
      <c r="H54" s="18">
        <f>'[1]XD chỉ tiêu (trừ CCT)'!R45</f>
        <v>0</v>
      </c>
      <c r="I54" s="18">
        <f>'[1]XD chỉ tiêu (trừ CCT)'!S45</f>
        <v>0</v>
      </c>
    </row>
    <row r="55" spans="1:9" s="14" customFormat="1" ht="31.5" customHeight="1" x14ac:dyDescent="0.25">
      <c r="A55" s="15">
        <f t="shared" si="2"/>
        <v>14</v>
      </c>
      <c r="B55" s="16">
        <v>2</v>
      </c>
      <c r="C55" s="17" t="s">
        <v>53</v>
      </c>
      <c r="D55" s="18">
        <f t="shared" ref="D55:D73" si="5">SUM(F55:I55)</f>
        <v>11</v>
      </c>
      <c r="E55" s="19">
        <f t="shared" si="1"/>
        <v>11</v>
      </c>
      <c r="F55" s="18">
        <v>4</v>
      </c>
      <c r="G55" s="18">
        <v>7</v>
      </c>
      <c r="H55" s="18">
        <f>'[1]XD chỉ tiêu (trừ CCT)'!R12</f>
        <v>0</v>
      </c>
      <c r="I55" s="18">
        <f>'[1]XD chỉ tiêu (trừ CCT)'!S12</f>
        <v>0</v>
      </c>
    </row>
    <row r="56" spans="1:9" s="14" customFormat="1" ht="31.5" customHeight="1" x14ac:dyDescent="0.25">
      <c r="A56" s="24">
        <f t="shared" si="2"/>
        <v>15</v>
      </c>
      <c r="B56" s="16">
        <v>9</v>
      </c>
      <c r="C56" s="17" t="s">
        <v>54</v>
      </c>
      <c r="D56" s="18">
        <f t="shared" si="5"/>
        <v>11</v>
      </c>
      <c r="E56" s="19">
        <f t="shared" si="1"/>
        <v>11</v>
      </c>
      <c r="F56" s="18">
        <v>7</v>
      </c>
      <c r="G56" s="18">
        <v>2</v>
      </c>
      <c r="H56" s="18">
        <v>0</v>
      </c>
      <c r="I56" s="18">
        <v>2</v>
      </c>
    </row>
    <row r="57" spans="1:9" s="14" customFormat="1" ht="31.5" customHeight="1" x14ac:dyDescent="0.25">
      <c r="A57" s="15">
        <f t="shared" si="2"/>
        <v>16</v>
      </c>
      <c r="B57" s="16">
        <v>10</v>
      </c>
      <c r="C57" s="17" t="s">
        <v>55</v>
      </c>
      <c r="D57" s="18">
        <f t="shared" si="5"/>
        <v>5</v>
      </c>
      <c r="E57" s="19">
        <f t="shared" si="1"/>
        <v>5</v>
      </c>
      <c r="F57" s="18">
        <v>3</v>
      </c>
      <c r="G57" s="18">
        <v>2</v>
      </c>
      <c r="H57" s="18">
        <f>'[1]XD chỉ tiêu (trừ CCT)'!R20</f>
        <v>0</v>
      </c>
      <c r="I57" s="18">
        <f>'[1]XD chỉ tiêu (trừ CCT)'!S20</f>
        <v>0</v>
      </c>
    </row>
    <row r="58" spans="1:9" s="14" customFormat="1" ht="31.5" customHeight="1" x14ac:dyDescent="0.25">
      <c r="A58" s="24">
        <f t="shared" si="2"/>
        <v>17</v>
      </c>
      <c r="B58" s="16">
        <v>19</v>
      </c>
      <c r="C58" s="17" t="s">
        <v>56</v>
      </c>
      <c r="D58" s="18">
        <f t="shared" si="5"/>
        <v>19</v>
      </c>
      <c r="E58" s="19">
        <f t="shared" si="1"/>
        <v>19</v>
      </c>
      <c r="F58" s="18">
        <v>9</v>
      </c>
      <c r="G58" s="18">
        <v>8</v>
      </c>
      <c r="H58" s="18">
        <f>'[1]XD chỉ tiêu (trừ CCT)'!R29</f>
        <v>2</v>
      </c>
      <c r="I58" s="18">
        <v>0</v>
      </c>
    </row>
    <row r="59" spans="1:9" s="14" customFormat="1" ht="31.5" customHeight="1" x14ac:dyDescent="0.25">
      <c r="A59" s="15">
        <f t="shared" si="2"/>
        <v>18</v>
      </c>
      <c r="B59" s="16">
        <v>53</v>
      </c>
      <c r="C59" s="17" t="s">
        <v>57</v>
      </c>
      <c r="D59" s="18">
        <f t="shared" si="5"/>
        <v>27</v>
      </c>
      <c r="E59" s="19">
        <f t="shared" si="1"/>
        <v>27</v>
      </c>
      <c r="F59" s="18">
        <v>7</v>
      </c>
      <c r="G59" s="18">
        <v>19</v>
      </c>
      <c r="H59" s="18">
        <f>'[1]XD chỉ tiêu (trừ CCT)'!R63</f>
        <v>0</v>
      </c>
      <c r="I59" s="18">
        <v>1</v>
      </c>
    </row>
    <row r="60" spans="1:9" s="14" customFormat="1" ht="31.5" customHeight="1" x14ac:dyDescent="0.25">
      <c r="A60" s="24">
        <f t="shared" si="2"/>
        <v>19</v>
      </c>
      <c r="B60" s="16">
        <v>58</v>
      </c>
      <c r="C60" s="17" t="s">
        <v>58</v>
      </c>
      <c r="D60" s="18">
        <f t="shared" si="5"/>
        <v>99</v>
      </c>
      <c r="E60" s="19">
        <f t="shared" si="1"/>
        <v>99</v>
      </c>
      <c r="F60" s="18">
        <v>37</v>
      </c>
      <c r="G60" s="18">
        <v>62</v>
      </c>
      <c r="H60" s="18">
        <f>'[1]XD chỉ tiêu (trừ CCT)'!R68</f>
        <v>0</v>
      </c>
      <c r="I60" s="18">
        <f>'[1]XD chỉ tiêu (trừ CCT)'!S68</f>
        <v>0</v>
      </c>
    </row>
    <row r="61" spans="1:9" s="14" customFormat="1" ht="31.5" customHeight="1" x14ac:dyDescent="0.25">
      <c r="A61" s="15">
        <f t="shared" si="2"/>
        <v>20</v>
      </c>
      <c r="B61" s="16">
        <v>1</v>
      </c>
      <c r="C61" s="17" t="s">
        <v>59</v>
      </c>
      <c r="D61" s="18">
        <f t="shared" si="5"/>
        <v>21</v>
      </c>
      <c r="E61" s="19">
        <f t="shared" si="1"/>
        <v>21</v>
      </c>
      <c r="F61" s="18">
        <v>10</v>
      </c>
      <c r="G61" s="18">
        <v>9</v>
      </c>
      <c r="H61" s="18">
        <v>1</v>
      </c>
      <c r="I61" s="18">
        <v>1</v>
      </c>
    </row>
    <row r="62" spans="1:9" s="14" customFormat="1" ht="31.5" customHeight="1" x14ac:dyDescent="0.25">
      <c r="A62" s="24">
        <f t="shared" si="2"/>
        <v>21</v>
      </c>
      <c r="B62" s="16">
        <v>5</v>
      </c>
      <c r="C62" s="17" t="s">
        <v>60</v>
      </c>
      <c r="D62" s="18">
        <f t="shared" si="5"/>
        <v>4</v>
      </c>
      <c r="E62" s="19">
        <f t="shared" si="1"/>
        <v>4</v>
      </c>
      <c r="F62" s="18">
        <v>1</v>
      </c>
      <c r="G62" s="18">
        <v>3</v>
      </c>
      <c r="H62" s="18">
        <f>'[1]XD chỉ tiêu (trừ CCT)'!R15</f>
        <v>0</v>
      </c>
      <c r="I62" s="18">
        <f>'[1]XD chỉ tiêu (trừ CCT)'!S15</f>
        <v>0</v>
      </c>
    </row>
    <row r="63" spans="1:9" s="14" customFormat="1" ht="31.5" customHeight="1" x14ac:dyDescent="0.25">
      <c r="A63" s="15">
        <f t="shared" si="2"/>
        <v>22</v>
      </c>
      <c r="B63" s="16">
        <v>7</v>
      </c>
      <c r="C63" s="17" t="s">
        <v>61</v>
      </c>
      <c r="D63" s="18">
        <f t="shared" si="5"/>
        <v>13</v>
      </c>
      <c r="E63" s="19">
        <f t="shared" si="1"/>
        <v>13</v>
      </c>
      <c r="F63" s="18">
        <v>6</v>
      </c>
      <c r="G63" s="18">
        <v>7</v>
      </c>
      <c r="H63" s="18">
        <f>'[1]XD chỉ tiêu (trừ CCT)'!R17</f>
        <v>0</v>
      </c>
      <c r="I63" s="18">
        <f>'[1]XD chỉ tiêu (trừ CCT)'!S17</f>
        <v>0</v>
      </c>
    </row>
    <row r="64" spans="1:9" s="14" customFormat="1" ht="31.5" customHeight="1" x14ac:dyDescent="0.25">
      <c r="A64" s="24">
        <f t="shared" si="2"/>
        <v>23</v>
      </c>
      <c r="B64" s="16">
        <v>12</v>
      </c>
      <c r="C64" s="17" t="s">
        <v>62</v>
      </c>
      <c r="D64" s="18">
        <f t="shared" si="5"/>
        <v>13</v>
      </c>
      <c r="E64" s="19">
        <f t="shared" si="1"/>
        <v>13</v>
      </c>
      <c r="F64" s="18">
        <v>6</v>
      </c>
      <c r="G64" s="18">
        <v>6</v>
      </c>
      <c r="H64" s="18">
        <v>0</v>
      </c>
      <c r="I64" s="18">
        <v>1</v>
      </c>
    </row>
    <row r="65" spans="1:9" s="14" customFormat="1" ht="31.5" customHeight="1" x14ac:dyDescent="0.25">
      <c r="A65" s="15">
        <f t="shared" si="2"/>
        <v>24</v>
      </c>
      <c r="B65" s="16">
        <v>13</v>
      </c>
      <c r="C65" s="17" t="s">
        <v>63</v>
      </c>
      <c r="D65" s="18">
        <f t="shared" si="5"/>
        <v>11</v>
      </c>
      <c r="E65" s="19">
        <f t="shared" si="1"/>
        <v>11</v>
      </c>
      <c r="F65" s="18">
        <v>4</v>
      </c>
      <c r="G65" s="18">
        <v>5</v>
      </c>
      <c r="H65" s="18">
        <v>0</v>
      </c>
      <c r="I65" s="18">
        <v>2</v>
      </c>
    </row>
    <row r="66" spans="1:9" s="14" customFormat="1" ht="31.5" customHeight="1" x14ac:dyDescent="0.25">
      <c r="A66" s="24">
        <f t="shared" si="2"/>
        <v>25</v>
      </c>
      <c r="B66" s="16">
        <v>20</v>
      </c>
      <c r="C66" s="17" t="s">
        <v>64</v>
      </c>
      <c r="D66" s="18">
        <f t="shared" si="5"/>
        <v>15</v>
      </c>
      <c r="E66" s="19">
        <f t="shared" si="1"/>
        <v>15</v>
      </c>
      <c r="F66" s="18">
        <v>8</v>
      </c>
      <c r="G66" s="18">
        <v>7</v>
      </c>
      <c r="H66" s="18">
        <v>0</v>
      </c>
      <c r="I66" s="18">
        <v>0</v>
      </c>
    </row>
    <row r="67" spans="1:9" s="14" customFormat="1" ht="31.5" customHeight="1" x14ac:dyDescent="0.25">
      <c r="A67" s="15">
        <f t="shared" si="2"/>
        <v>26</v>
      </c>
      <c r="B67" s="16">
        <v>28</v>
      </c>
      <c r="C67" s="17" t="s">
        <v>65</v>
      </c>
      <c r="D67" s="18">
        <f t="shared" si="5"/>
        <v>9</v>
      </c>
      <c r="E67" s="19">
        <f t="shared" si="1"/>
        <v>9</v>
      </c>
      <c r="F67" s="18">
        <v>3</v>
      </c>
      <c r="G67" s="18">
        <v>5</v>
      </c>
      <c r="H67" s="18">
        <f>'[1]XD chỉ tiêu (trừ CCT)'!R38</f>
        <v>1</v>
      </c>
      <c r="I67" s="18">
        <f>'[1]XD chỉ tiêu (trừ CCT)'!S38</f>
        <v>0</v>
      </c>
    </row>
    <row r="68" spans="1:9" s="14" customFormat="1" ht="31.5" customHeight="1" x14ac:dyDescent="0.25">
      <c r="A68" s="24">
        <f t="shared" si="2"/>
        <v>27</v>
      </c>
      <c r="B68" s="16">
        <v>32</v>
      </c>
      <c r="C68" s="17" t="s">
        <v>66</v>
      </c>
      <c r="D68" s="18">
        <f t="shared" si="5"/>
        <v>3</v>
      </c>
      <c r="E68" s="19">
        <f t="shared" si="1"/>
        <v>3</v>
      </c>
      <c r="F68" s="18">
        <v>1</v>
      </c>
      <c r="G68" s="18">
        <v>2</v>
      </c>
      <c r="H68" s="18">
        <f>'[1]XD chỉ tiêu (trừ CCT)'!R42</f>
        <v>0</v>
      </c>
      <c r="I68" s="18">
        <f>'[1]XD chỉ tiêu (trừ CCT)'!S42</f>
        <v>0</v>
      </c>
    </row>
    <row r="69" spans="1:9" s="14" customFormat="1" ht="31.5" customHeight="1" x14ac:dyDescent="0.25">
      <c r="A69" s="15">
        <f t="shared" si="2"/>
        <v>28</v>
      </c>
      <c r="B69" s="16">
        <v>38</v>
      </c>
      <c r="C69" s="17" t="s">
        <v>67</v>
      </c>
      <c r="D69" s="18">
        <f t="shared" si="5"/>
        <v>21</v>
      </c>
      <c r="E69" s="19">
        <f t="shared" ref="E69:E73" si="6">SUM(F69:I69)</f>
        <v>21</v>
      </c>
      <c r="F69" s="18">
        <v>4</v>
      </c>
      <c r="G69" s="18">
        <v>16</v>
      </c>
      <c r="H69" s="18">
        <f>'[1]XD chỉ tiêu (trừ CCT)'!R48</f>
        <v>0</v>
      </c>
      <c r="I69" s="18">
        <f>'[1]XD chỉ tiêu (trừ CCT)'!S48</f>
        <v>1</v>
      </c>
    </row>
    <row r="70" spans="1:9" s="14" customFormat="1" ht="31.5" customHeight="1" x14ac:dyDescent="0.25">
      <c r="A70" s="24">
        <f t="shared" si="2"/>
        <v>29</v>
      </c>
      <c r="B70" s="16">
        <v>50</v>
      </c>
      <c r="C70" s="17" t="s">
        <v>68</v>
      </c>
      <c r="D70" s="18">
        <f t="shared" si="5"/>
        <v>17</v>
      </c>
      <c r="E70" s="19">
        <f t="shared" si="6"/>
        <v>17</v>
      </c>
      <c r="F70" s="18">
        <v>10</v>
      </c>
      <c r="G70" s="18">
        <v>5</v>
      </c>
      <c r="H70" s="18">
        <v>2</v>
      </c>
      <c r="I70" s="18">
        <f>'[1]XD chỉ tiêu (trừ CCT)'!S60</f>
        <v>0</v>
      </c>
    </row>
    <row r="71" spans="1:9" s="14" customFormat="1" ht="31.5" customHeight="1" x14ac:dyDescent="0.25">
      <c r="A71" s="15">
        <f t="shared" si="2"/>
        <v>30</v>
      </c>
      <c r="B71" s="16">
        <v>57</v>
      </c>
      <c r="C71" s="17" t="s">
        <v>69</v>
      </c>
      <c r="D71" s="18">
        <f t="shared" si="5"/>
        <v>18</v>
      </c>
      <c r="E71" s="19">
        <f t="shared" si="6"/>
        <v>18</v>
      </c>
      <c r="F71" s="18">
        <v>11</v>
      </c>
      <c r="G71" s="18">
        <v>6</v>
      </c>
      <c r="H71" s="18">
        <v>1</v>
      </c>
      <c r="I71" s="18">
        <f>'[1]XD chỉ tiêu (trừ CCT)'!S67</f>
        <v>0</v>
      </c>
    </row>
    <row r="72" spans="1:9" s="14" customFormat="1" ht="31.5" customHeight="1" x14ac:dyDescent="0.25">
      <c r="A72" s="24">
        <f t="shared" si="2"/>
        <v>31</v>
      </c>
      <c r="B72" s="16">
        <v>59</v>
      </c>
      <c r="C72" s="17" t="s">
        <v>70</v>
      </c>
      <c r="D72" s="18">
        <f t="shared" si="5"/>
        <v>16</v>
      </c>
      <c r="E72" s="19">
        <f t="shared" si="6"/>
        <v>16</v>
      </c>
      <c r="F72" s="18">
        <v>5</v>
      </c>
      <c r="G72" s="18">
        <v>10</v>
      </c>
      <c r="H72" s="18">
        <v>1</v>
      </c>
      <c r="I72" s="18">
        <f>'[1]XD chỉ tiêu (trừ CCT)'!S69</f>
        <v>0</v>
      </c>
    </row>
    <row r="73" spans="1:9" s="14" customFormat="1" ht="31.5" customHeight="1" x14ac:dyDescent="0.25">
      <c r="A73" s="15">
        <f t="shared" si="2"/>
        <v>32</v>
      </c>
      <c r="B73" s="31">
        <v>61</v>
      </c>
      <c r="C73" s="32" t="s">
        <v>71</v>
      </c>
      <c r="D73" s="33">
        <f t="shared" si="5"/>
        <v>10</v>
      </c>
      <c r="E73" s="21">
        <f t="shared" si="6"/>
        <v>10</v>
      </c>
      <c r="F73" s="33">
        <v>1</v>
      </c>
      <c r="G73" s="33">
        <v>9</v>
      </c>
      <c r="H73" s="33">
        <f>'[1]XD chỉ tiêu (trừ CCT)'!R71</f>
        <v>0</v>
      </c>
      <c r="I73" s="33">
        <f>'[1]XD chỉ tiêu (trừ CCT)'!S71</f>
        <v>0</v>
      </c>
    </row>
    <row r="74" spans="1:9" s="14" customFormat="1" ht="31.5" customHeight="1" x14ac:dyDescent="0.25">
      <c r="A74" s="25"/>
      <c r="B74" s="36"/>
      <c r="C74" s="39" t="s">
        <v>73</v>
      </c>
      <c r="D74" s="37"/>
      <c r="E74" s="21">
        <f>SUM(F74:I74)</f>
        <v>576</v>
      </c>
      <c r="F74" s="38">
        <f>SUM(F42:F73)</f>
        <v>241</v>
      </c>
      <c r="G74" s="38">
        <f t="shared" ref="G74:I74" si="7">SUM(G42:G73)</f>
        <v>309</v>
      </c>
      <c r="H74" s="38">
        <f t="shared" si="7"/>
        <v>15</v>
      </c>
      <c r="I74" s="38">
        <f t="shared" si="7"/>
        <v>11</v>
      </c>
    </row>
    <row r="75" spans="1:9" s="34" customFormat="1" ht="31.5" customHeight="1" x14ac:dyDescent="0.25">
      <c r="A75" s="25"/>
      <c r="B75" s="35"/>
      <c r="C75" s="35" t="s">
        <v>72</v>
      </c>
      <c r="D75" s="26">
        <f>SUM(D7:D73)</f>
        <v>1189</v>
      </c>
      <c r="E75" s="21">
        <f>SUM(F75:I75)</f>
        <v>1193</v>
      </c>
      <c r="F75" s="26">
        <f>F40+F74</f>
        <v>503</v>
      </c>
      <c r="G75" s="26">
        <f t="shared" ref="G75:I75" si="8">G40+G74</f>
        <v>621</v>
      </c>
      <c r="H75" s="26">
        <f t="shared" si="8"/>
        <v>39</v>
      </c>
      <c r="I75" s="26">
        <f t="shared" si="8"/>
        <v>30</v>
      </c>
    </row>
    <row r="76" spans="1:9" s="28" customFormat="1" ht="31.5" customHeight="1" x14ac:dyDescent="0.2">
      <c r="A76" s="27"/>
      <c r="D76" s="1"/>
      <c r="E76" s="1"/>
      <c r="F76" s="1"/>
      <c r="G76" s="1"/>
      <c r="H76" s="1"/>
      <c r="I76" s="1"/>
    </row>
    <row r="80" spans="1:9" ht="18.75" customHeight="1" x14ac:dyDescent="0.25">
      <c r="G80" s="40"/>
    </row>
  </sheetData>
  <autoFilter ref="B5:I76"/>
  <mergeCells count="5">
    <mergeCell ref="B1:I1"/>
    <mergeCell ref="B2:I2"/>
    <mergeCell ref="C6:I6"/>
    <mergeCell ref="C41:I41"/>
    <mergeCell ref="C3:I3"/>
  </mergeCells>
  <printOptions horizontalCentered="1"/>
  <pageMargins left="0.23622047244094491" right="0.19685039370078741" top="0.39370078740157483" bottom="0.21" header="0.15748031496062992" footer="0.16"/>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Phụ lục CCNV</vt:lpstr>
      <vt:lpstr>'Phụ lục CCNV'!Print_Titles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QTHT-NKT</dc:creator>
  <cp:lastModifiedBy>QTHT-NKT</cp:lastModifiedBy>
  <cp:lastPrinted>2021-06-03T05:25:29Z</cp:lastPrinted>
  <dcterms:created xsi:type="dcterms:W3CDTF">2020-08-18T03:06:33Z</dcterms:created>
  <dcterms:modified xsi:type="dcterms:W3CDTF">2021-06-03T05:27:54Z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MOFUCM201220</vt:lpwstr>
  </property>
  <property fmtid="{D5CDD505-2E9C-101B-9397-08002B2CF9AE}" pid="3" name="DISProperties">
    <vt:lpwstr>DISdDocName,DIScgiUrl,DISdUser,DISdID,DISidcName,DISTaskPaneUrl</vt:lpwstr>
  </property>
  <property fmtid="{D5CDD505-2E9C-101B-9397-08002B2CF9AE}" pid="4" name="DIScgiUrl">
    <vt:lpwstr>http://srv-portal01:16200/cs/idcplg</vt:lpwstr>
  </property>
  <property fmtid="{D5CDD505-2E9C-101B-9397-08002B2CF9AE}" pid="5" name="DISdUser">
    <vt:lpwstr>anonymous</vt:lpwstr>
  </property>
  <property fmtid="{D5CDD505-2E9C-101B-9397-08002B2CF9AE}" pid="6" name="DISdID">
    <vt:lpwstr>210002</vt:lpwstr>
  </property>
  <property fmtid="{D5CDD505-2E9C-101B-9397-08002B2CF9AE}" pid="7" name="DISidcName">
    <vt:lpwstr>srvportal0116200</vt:lpwstr>
  </property>
  <property fmtid="{D5CDD505-2E9C-101B-9397-08002B2CF9AE}" pid="8" name="DISTaskPaneUrl">
    <vt:lpwstr>http://srv-portal01:16200/cs/idcplg?IdcService=DESKTOP_DOC_INFO&amp;dDocName=MOFUCM201220&amp;dID=210002&amp;ClientControlled=DocMan,taskpane&amp;coreContentOnly=1</vt:lpwstr>
  </property>
</Properties>
</file>